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 на жилье С К. 1,16-2007 г" sheetId="1" r:id="rId1"/>
  </sheets>
  <definedNames>
    <definedName name="_xlnm.Print_Area" localSheetId="0">'Тариф на жилье С К. 1,16-2007 г'!$A$1:$O$36</definedName>
  </definedNames>
  <calcPr fullCalcOnLoad="1"/>
</workbook>
</file>

<file path=xl/sharedStrings.xml><?xml version="1.0" encoding="utf-8"?>
<sst xmlns="http://schemas.openxmlformats.org/spreadsheetml/2006/main" count="40" uniqueCount="39">
  <si>
    <t>Всего</t>
  </si>
  <si>
    <t>в том числе</t>
  </si>
  <si>
    <t>Итого</t>
  </si>
  <si>
    <t>Группа жилых домов</t>
  </si>
  <si>
    <t>Вывоз твердых
бытовых отходов</t>
  </si>
  <si>
    <t>Вывоз твердых
и жидких
бытовых отходов</t>
  </si>
  <si>
    <t>Конструктивные 
элементы
жилых зданий</t>
  </si>
  <si>
    <t>№ 
п/п</t>
  </si>
  <si>
    <t>Внутридомовое
инженерное оборудование</t>
  </si>
  <si>
    <t>Благоустройство
и обеспечение санитарного
состояния 
жилых зданий
и придомовой территории</t>
  </si>
  <si>
    <t>Многоквартирные кирпичные дома с холодным водоснабжением, водоотведением и центральным отоплением, без централизованного горячего водоснабжения, с водонагревательными приборами, с вывозом ТБО</t>
  </si>
  <si>
    <t>Многоквартирные деревянные  дома с центральным отоплением, холодным водоснабжением и водоотведением, с вывозом ТБО и ЖБО</t>
  </si>
  <si>
    <t>Многоквартирные деревянные  дома с центральным отоплением, холодным водоснабжением, без водоотведения, с вывозом ТБО</t>
  </si>
  <si>
    <t>Многоквартирные деревянные  дома с центральным отоплением, без холодного водоснабжения и водоотведения, с вывозом ТБО</t>
  </si>
  <si>
    <t>Многоквартирные деревянные дома с центральным отоплением, без холодного водоснабжения и водоотведения, с вывозом ТБО и ЖБО</t>
  </si>
  <si>
    <t xml:space="preserve"> Многоквартирные деревянные  дома с печным отоплением,  холодным водоснабжением и водоотведением, с вывозом ТБО</t>
  </si>
  <si>
    <t>Многоквартирные деревянные  дома с печным отоплением,  холодным водоснабжением и водоотведением, с вывозом ТБО и ЖБО</t>
  </si>
  <si>
    <t>Многоквартирные деревянные  дома с печным отоплением,  холодным водоснабжением, с вывозом ТБО</t>
  </si>
  <si>
    <t>Многоквартирные деревянные  дома с печным отоплением,  холодным водоснабжением, с вывозом ТБО и ЖБО</t>
  </si>
  <si>
    <t>Многоквартирные деревянные  дома с печным отоплением, без  водоснабжения, водоотведения, с вывозом ТБО</t>
  </si>
  <si>
    <t>Многоквартирные деревянные  дома с печным отоплением, без  водоснабжения, водоотведения, с вывозом ТБО и ЖБО</t>
  </si>
  <si>
    <t>2008г.</t>
  </si>
  <si>
    <t>%</t>
  </si>
  <si>
    <t>Многоквартирные кирпичные и шлакоблочные  дома с печным отоплением без водоснабжения, водотведения с вывозом ТБО</t>
  </si>
  <si>
    <t xml:space="preserve"> Многоквартирные деревянные  дома с печным отоплением,  холодным водоснабжением и водоотведением, с вывозом ТБО (в том числе услуги дворника)</t>
  </si>
  <si>
    <t>Многоквартирные деревянные дома с центральным отоплением, холодным водоснабжением и водоотведением, с вывозом ТБО (в том числе услуги дворника)</t>
  </si>
  <si>
    <t>Многоквартирные деревянные  дома с центральным отоплением, холодным водоснабжением,без водоотведения, с вывозом ТБО и ЖБО</t>
  </si>
  <si>
    <t>Жилые помещения,которые находились в жилых домах, использовавшихся в качестве общежитий,имеющие холодное водоснабжение, водоотведение, без горячего водоснабжения, с собственной котельной, с вывозом ТБО и ЖБО</t>
  </si>
  <si>
    <t xml:space="preserve"> 
Содержание и ремонт общего имущества </t>
  </si>
  <si>
    <t xml:space="preserve">
Услуги и работы по управлению </t>
  </si>
  <si>
    <t>3.При расчете платы за содержание и ремонт жилого помещения учтены только работы по созданию условий для подачи электроэнергии в места общего пользования 
(содержание и ремонт электросетей и светильников).</t>
  </si>
  <si>
    <t>Приложение 
к  Постановлению Администрации города Сарапула
№___________от ___________________</t>
  </si>
  <si>
    <t>Размер платы за содержание и ремонт жилого помещения, руб./м2 общей площади в месяц</t>
  </si>
  <si>
    <t>Многоквартирные  кирпичные и панельные дома с центральным отоплением,с холодным,горячим водоснабжением, водоотведением , без лифта и мусоропровода, вывозом ТБО ( в том числе услуги дворника)</t>
  </si>
  <si>
    <t>Многоквартирные кирпичные  дома с холодным водоснабжением, водоотведением и центральным отоплением, с вывозом ТБО</t>
  </si>
  <si>
    <t>Многоквартирные кирпичные и шлакоблочные  дома с печным отоплением без холодного и горячеговодоснабжения, с вывозом ТБО и ЖБО</t>
  </si>
  <si>
    <t>Многоквартирные деревянные  дома с центральным отоплением, холодным водоснабжением,без водоотведения, с вывозом ТБО и ЖБО ( в том числе услуги дворника)</t>
  </si>
  <si>
    <t>Примечание: 
1. Для нанимателей жилых помещений по договорам социального найма в коммунальных квартирах единицей измерения платы за содержание и ремонт является руб./кв.м. в месяц, исходя из площади занимаемых комнат.
2. При расчете платы за содержание и ремонт жилого помещения многоквартирного дома не учтены расходы на техническое обслуживание газового оборудования в жилищном фонде.</t>
  </si>
  <si>
    <t>Размер платы за содержание и ремонт жилого помещения для нанимателей жилых помещений по договорам социального найма и договорам найма жилых помещений муниципального жилищного фонда, собственников жилых помещений, которые не приняли решение о выборе способа управления многоквартирным домом.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</si>
</sst>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#,##0.00_р_."/>
    <numFmt numFmtId="176" formatCode="#,##0.0_р_."/>
    <numFmt numFmtId="177" formatCode="#,##0_р_."/>
    <numFmt numFmtId="178" formatCode="[$-FC19]d\ mmmm\ yyyy\ &quot;г.&quot;"/>
    <numFmt numFmtId="179" formatCode="0.0000000"/>
    <numFmt numFmtId="180" formatCode="0.00000000"/>
    <numFmt numFmtId="181" formatCode="0.000000"/>
    <numFmt numFmtId="182" formatCode="0.00000"/>
    <numFmt numFmtId="183" formatCode="0.0000"/>
    <numFmt numFmtId="184" formatCode="0.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">
    <font>
      <sz val="10"/>
      <name val="Arial"/>
      <family val="0"/>
    </font>
    <font>
      <sz val="8"/>
      <name val="Arial"/>
      <family val="0"/>
    </font>
    <font>
      <sz val="11.5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left" vertical="justify"/>
    </xf>
    <xf numFmtId="2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vertical="justify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view="pageBreakPreview" zoomScaleSheetLayoutView="100" workbookViewId="0" topLeftCell="C25">
      <selection activeCell="W35" sqref="W35"/>
    </sheetView>
  </sheetViews>
  <sheetFormatPr defaultColWidth="9.140625" defaultRowHeight="12.75"/>
  <cols>
    <col min="1" max="1" width="4.28125" style="1" customWidth="1"/>
    <col min="2" max="2" width="76.8515625" style="1" customWidth="1"/>
    <col min="3" max="3" width="20.57421875" style="1" customWidth="1"/>
    <col min="4" max="4" width="0.13671875" style="1" hidden="1" customWidth="1"/>
    <col min="5" max="5" width="14.7109375" style="1" hidden="1" customWidth="1"/>
    <col min="6" max="6" width="19.421875" style="1" hidden="1" customWidth="1"/>
    <col min="7" max="7" width="22.28125" style="1" customWidth="1"/>
    <col min="8" max="8" width="0.42578125" style="1" hidden="1" customWidth="1"/>
    <col min="9" max="9" width="0.13671875" style="1" customWidth="1"/>
    <col min="10" max="10" width="16.28125" style="1" customWidth="1"/>
    <col min="11" max="11" width="0.13671875" style="1" customWidth="1"/>
    <col min="12" max="12" width="15.7109375" style="1" customWidth="1"/>
    <col min="13" max="13" width="10.7109375" style="1" hidden="1" customWidth="1"/>
    <col min="14" max="14" width="11.00390625" style="1" hidden="1" customWidth="1"/>
    <col min="15" max="15" width="15.57421875" style="1" customWidth="1"/>
    <col min="16" max="16384" width="9.140625" style="1" customWidth="1"/>
  </cols>
  <sheetData>
    <row r="1" spans="1:15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>
      <c r="A3" s="3"/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2"/>
      <c r="O3" s="2"/>
    </row>
    <row r="4" spans="1:15" ht="47.25" customHeight="1">
      <c r="A4" s="23"/>
      <c r="B4" s="23"/>
      <c r="C4" s="23"/>
      <c r="D4" s="23"/>
      <c r="E4" s="23"/>
      <c r="F4" s="23"/>
      <c r="G4" s="30" t="s">
        <v>31</v>
      </c>
      <c r="H4" s="30"/>
      <c r="I4" s="30"/>
      <c r="J4" s="30"/>
      <c r="K4" s="30"/>
      <c r="L4" s="30"/>
      <c r="M4" s="30"/>
      <c r="N4" s="30"/>
      <c r="O4" s="30"/>
    </row>
    <row r="5" spans="1:15" ht="15.75">
      <c r="A5" s="23"/>
      <c r="B5" s="23"/>
      <c r="C5" s="23"/>
      <c r="D5" s="23"/>
      <c r="E5" s="23"/>
      <c r="F5" s="23"/>
      <c r="G5" s="23"/>
      <c r="H5" s="23"/>
      <c r="I5" s="24"/>
      <c r="J5" s="24"/>
      <c r="K5" s="24"/>
      <c r="L5" s="24"/>
      <c r="M5" s="24"/>
      <c r="N5" s="24"/>
      <c r="O5" s="24"/>
    </row>
    <row r="6" spans="1:15" ht="37.5" customHeight="1">
      <c r="A6" s="35" t="s">
        <v>38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</row>
    <row r="8" spans="1:15" ht="15.75" hidden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5" ht="12.75" customHeight="1">
      <c r="A9" s="36" t="s">
        <v>7</v>
      </c>
      <c r="B9" s="33" t="s">
        <v>3</v>
      </c>
      <c r="C9" s="39" t="s">
        <v>32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</row>
    <row r="10" spans="1:15" ht="12.75" customHeight="1">
      <c r="A10" s="37"/>
      <c r="B10" s="33"/>
      <c r="C10" s="34" t="s">
        <v>28</v>
      </c>
      <c r="D10" s="34" t="s">
        <v>1</v>
      </c>
      <c r="E10" s="34"/>
      <c r="F10" s="34"/>
      <c r="G10" s="34" t="s">
        <v>29</v>
      </c>
      <c r="H10" s="27"/>
      <c r="I10" s="34" t="s">
        <v>4</v>
      </c>
      <c r="J10" s="34"/>
      <c r="K10" s="34" t="s">
        <v>5</v>
      </c>
      <c r="L10" s="34"/>
      <c r="M10" s="32" t="s">
        <v>0</v>
      </c>
      <c r="N10" s="28"/>
      <c r="O10" s="33" t="s">
        <v>2</v>
      </c>
    </row>
    <row r="11" spans="1:15" ht="72" customHeight="1">
      <c r="A11" s="37"/>
      <c r="B11" s="33"/>
      <c r="C11" s="34"/>
      <c r="D11" s="26" t="s">
        <v>6</v>
      </c>
      <c r="E11" s="26" t="s">
        <v>8</v>
      </c>
      <c r="F11" s="26" t="s">
        <v>9</v>
      </c>
      <c r="G11" s="34"/>
      <c r="H11" s="27"/>
      <c r="I11" s="34"/>
      <c r="J11" s="34"/>
      <c r="K11" s="34"/>
      <c r="L11" s="34"/>
      <c r="M11" s="32"/>
      <c r="N11" s="28"/>
      <c r="O11" s="33"/>
    </row>
    <row r="12" spans="1:17" ht="3.75" customHeight="1" hidden="1">
      <c r="A12" s="37"/>
      <c r="B12" s="33"/>
      <c r="C12" s="34"/>
      <c r="D12" s="26"/>
      <c r="E12" s="26"/>
      <c r="F12" s="26"/>
      <c r="G12" s="34"/>
      <c r="H12" s="27"/>
      <c r="I12" s="34"/>
      <c r="J12" s="34"/>
      <c r="K12" s="34"/>
      <c r="L12" s="34"/>
      <c r="M12" s="28"/>
      <c r="N12" s="28"/>
      <c r="O12" s="33"/>
      <c r="P12" s="1" t="s">
        <v>21</v>
      </c>
      <c r="Q12" s="1" t="s">
        <v>22</v>
      </c>
    </row>
    <row r="13" spans="1:17" ht="47.25" customHeight="1">
      <c r="A13" s="10">
        <v>1</v>
      </c>
      <c r="B13" s="11" t="s">
        <v>33</v>
      </c>
      <c r="C13" s="12">
        <v>10.13</v>
      </c>
      <c r="D13" s="12">
        <v>0.5</v>
      </c>
      <c r="E13" s="12">
        <v>1.03</v>
      </c>
      <c r="F13" s="12">
        <v>1.11</v>
      </c>
      <c r="G13" s="12">
        <v>1.45</v>
      </c>
      <c r="H13" s="12">
        <v>0.21</v>
      </c>
      <c r="I13" s="12">
        <v>14.7</v>
      </c>
      <c r="J13" s="12">
        <v>1.53</v>
      </c>
      <c r="K13" s="12"/>
      <c r="L13" s="12"/>
      <c r="M13" s="12" t="e">
        <f>#REF!+#REF!+#REF!+J13+G13+L13</f>
        <v>#REF!</v>
      </c>
      <c r="N13" s="12"/>
      <c r="O13" s="13">
        <f>C13+G13+J13</f>
        <v>13.11</v>
      </c>
      <c r="P13" s="4">
        <v>10.35</v>
      </c>
      <c r="Q13" s="5">
        <f aca="true" t="shared" si="0" ref="Q13:Q33">O13/P13*100</f>
        <v>126.66666666666666</v>
      </c>
    </row>
    <row r="14" spans="1:17" ht="50.25" customHeight="1">
      <c r="A14" s="10">
        <f aca="true" t="shared" si="1" ref="A14:A32">A13+1</f>
        <v>2</v>
      </c>
      <c r="B14" s="14" t="s">
        <v>10</v>
      </c>
      <c r="C14" s="12">
        <v>10.1</v>
      </c>
      <c r="D14" s="12"/>
      <c r="E14" s="12"/>
      <c r="F14" s="12"/>
      <c r="G14" s="12">
        <v>1.45</v>
      </c>
      <c r="H14" s="12">
        <v>0.21</v>
      </c>
      <c r="I14" s="12">
        <v>14.7</v>
      </c>
      <c r="J14" s="12">
        <v>1.53</v>
      </c>
      <c r="K14" s="12"/>
      <c r="L14" s="12"/>
      <c r="M14" s="12" t="e">
        <f>#REF!+#REF!+#REF!+J14+G14+L14</f>
        <v>#REF!</v>
      </c>
      <c r="N14" s="12"/>
      <c r="O14" s="13">
        <f>C14+G14+J14</f>
        <v>13.079999999999998</v>
      </c>
      <c r="P14" s="4">
        <v>10.35</v>
      </c>
      <c r="Q14" s="5">
        <f t="shared" si="0"/>
        <v>126.37681159420289</v>
      </c>
    </row>
    <row r="15" spans="1:17" ht="35.25" customHeight="1">
      <c r="A15" s="10">
        <f t="shared" si="1"/>
        <v>3</v>
      </c>
      <c r="B15" s="15" t="s">
        <v>34</v>
      </c>
      <c r="C15" s="12">
        <v>8.95</v>
      </c>
      <c r="D15" s="16">
        <v>0.48</v>
      </c>
      <c r="E15" s="16">
        <v>1.03</v>
      </c>
      <c r="F15" s="16">
        <v>1.11</v>
      </c>
      <c r="G15" s="12">
        <v>1.45</v>
      </c>
      <c r="H15" s="12"/>
      <c r="I15" s="12">
        <v>14.7</v>
      </c>
      <c r="J15" s="12">
        <v>1.53</v>
      </c>
      <c r="K15" s="16"/>
      <c r="L15" s="12"/>
      <c r="M15" s="12" t="e">
        <f>#REF!+#REF!+#REF!+J15+G15+L15</f>
        <v>#REF!</v>
      </c>
      <c r="N15" s="12"/>
      <c r="O15" s="13">
        <f>C15+G15+J15</f>
        <v>11.929999999999998</v>
      </c>
      <c r="P15" s="4">
        <v>9.54</v>
      </c>
      <c r="Q15" s="5">
        <f t="shared" si="0"/>
        <v>125.05241090146751</v>
      </c>
    </row>
    <row r="16" spans="1:17" ht="37.5" customHeight="1">
      <c r="A16" s="10">
        <v>4</v>
      </c>
      <c r="B16" s="17" t="s">
        <v>23</v>
      </c>
      <c r="C16" s="12">
        <v>7.51</v>
      </c>
      <c r="D16" s="16">
        <v>0.49</v>
      </c>
      <c r="E16" s="16">
        <v>0.48</v>
      </c>
      <c r="F16" s="16">
        <v>1.11</v>
      </c>
      <c r="G16" s="12">
        <v>1.45</v>
      </c>
      <c r="H16" s="12"/>
      <c r="I16" s="12">
        <v>14.7</v>
      </c>
      <c r="J16" s="12">
        <v>1.53</v>
      </c>
      <c r="K16" s="16"/>
      <c r="L16" s="12"/>
      <c r="M16" s="12" t="e">
        <f>#REF!+#REF!+#REF!+J16+G16+L16</f>
        <v>#REF!</v>
      </c>
      <c r="N16" s="12"/>
      <c r="O16" s="13">
        <f>C16+G16+J16</f>
        <v>10.489999999999998</v>
      </c>
      <c r="P16" s="4">
        <v>8.37</v>
      </c>
      <c r="Q16" s="5">
        <f t="shared" si="0"/>
        <v>125.32855436081243</v>
      </c>
    </row>
    <row r="17" spans="1:17" ht="31.5" customHeight="1">
      <c r="A17" s="10">
        <f t="shared" si="1"/>
        <v>5</v>
      </c>
      <c r="B17" s="15" t="s">
        <v>35</v>
      </c>
      <c r="C17" s="12">
        <v>7.51</v>
      </c>
      <c r="D17" s="16">
        <v>0.49</v>
      </c>
      <c r="E17" s="16">
        <v>0.48</v>
      </c>
      <c r="F17" s="16">
        <v>1.11</v>
      </c>
      <c r="G17" s="12">
        <v>1.45</v>
      </c>
      <c r="H17" s="12"/>
      <c r="I17" s="12"/>
      <c r="J17" s="12"/>
      <c r="K17" s="12">
        <v>18.35</v>
      </c>
      <c r="L17" s="12">
        <v>2.67</v>
      </c>
      <c r="M17" s="12" t="e">
        <f>#REF!+#REF!+#REF!+J17+G17+L17</f>
        <v>#REF!</v>
      </c>
      <c r="N17" s="12"/>
      <c r="O17" s="13">
        <f>C17+G17+L17</f>
        <v>11.629999999999999</v>
      </c>
      <c r="P17" s="4">
        <v>9.46</v>
      </c>
      <c r="Q17" s="5">
        <f t="shared" si="0"/>
        <v>122.93868921775896</v>
      </c>
    </row>
    <row r="18" spans="1:17" ht="44.25" customHeight="1">
      <c r="A18" s="10">
        <f>A17+1</f>
        <v>6</v>
      </c>
      <c r="B18" s="15" t="s">
        <v>25</v>
      </c>
      <c r="C18" s="12">
        <v>8.1</v>
      </c>
      <c r="D18" s="16">
        <v>0.4</v>
      </c>
      <c r="E18" s="16">
        <v>1.03</v>
      </c>
      <c r="F18" s="16">
        <v>1.11</v>
      </c>
      <c r="G18" s="12">
        <v>1.45</v>
      </c>
      <c r="H18" s="12"/>
      <c r="I18" s="12">
        <v>14.7</v>
      </c>
      <c r="J18" s="12">
        <v>1.53</v>
      </c>
      <c r="K18" s="16"/>
      <c r="L18" s="12"/>
      <c r="M18" s="12" t="e">
        <f>#REF!+#REF!+#REF!+J18+G18+L18</f>
        <v>#REF!</v>
      </c>
      <c r="N18" s="12"/>
      <c r="O18" s="13">
        <f>C18+G18+J18</f>
        <v>11.079999999999998</v>
      </c>
      <c r="P18" s="4">
        <v>8.97</v>
      </c>
      <c r="Q18" s="5">
        <f t="shared" si="0"/>
        <v>123.52285395763654</v>
      </c>
    </row>
    <row r="19" spans="1:17" ht="44.25" customHeight="1">
      <c r="A19" s="10">
        <v>7</v>
      </c>
      <c r="B19" s="15" t="s">
        <v>25</v>
      </c>
      <c r="C19" s="12">
        <v>8.57</v>
      </c>
      <c r="D19" s="16"/>
      <c r="E19" s="16"/>
      <c r="F19" s="16"/>
      <c r="G19" s="12">
        <v>1.45</v>
      </c>
      <c r="H19" s="12"/>
      <c r="I19" s="12"/>
      <c r="J19" s="12">
        <v>1.53</v>
      </c>
      <c r="K19" s="16"/>
      <c r="L19" s="12"/>
      <c r="M19" s="12" t="e">
        <f>#REF!+#REF!+#REF!+J19+G19+L19</f>
        <v>#REF!</v>
      </c>
      <c r="N19" s="12"/>
      <c r="O19" s="13">
        <f>C19+G19+J19</f>
        <v>11.549999999999999</v>
      </c>
      <c r="P19" s="4">
        <v>8.97</v>
      </c>
      <c r="Q19" s="5">
        <f t="shared" si="0"/>
        <v>128.76254180602004</v>
      </c>
    </row>
    <row r="20" spans="1:17" ht="35.25" customHeight="1">
      <c r="A20" s="10">
        <v>8</v>
      </c>
      <c r="B20" s="15" t="s">
        <v>11</v>
      </c>
      <c r="C20" s="12">
        <v>8.57</v>
      </c>
      <c r="D20" s="16">
        <v>0.4</v>
      </c>
      <c r="E20" s="16">
        <v>1.03</v>
      </c>
      <c r="F20" s="16">
        <v>1.11</v>
      </c>
      <c r="G20" s="12">
        <v>1.45</v>
      </c>
      <c r="H20" s="12"/>
      <c r="I20" s="12"/>
      <c r="J20" s="12"/>
      <c r="K20" s="12">
        <v>18.35</v>
      </c>
      <c r="L20" s="12">
        <v>2.67</v>
      </c>
      <c r="M20" s="12" t="e">
        <f>#REF!+#REF!+#REF!+J20+G20+L20</f>
        <v>#REF!</v>
      </c>
      <c r="N20" s="12"/>
      <c r="O20" s="13">
        <f>C20+G20+L20</f>
        <v>12.69</v>
      </c>
      <c r="P20" s="4">
        <v>10.05</v>
      </c>
      <c r="Q20" s="5">
        <f t="shared" si="0"/>
        <v>126.2686567164179</v>
      </c>
    </row>
    <row r="21" spans="1:17" ht="31.5" customHeight="1">
      <c r="A21" s="10">
        <f t="shared" si="1"/>
        <v>9</v>
      </c>
      <c r="B21" s="15" t="s">
        <v>12</v>
      </c>
      <c r="C21" s="12">
        <v>8.53</v>
      </c>
      <c r="D21" s="16">
        <v>0.45</v>
      </c>
      <c r="E21" s="16">
        <v>0.75</v>
      </c>
      <c r="F21" s="16">
        <v>1.11</v>
      </c>
      <c r="G21" s="12">
        <v>1.45</v>
      </c>
      <c r="H21" s="12"/>
      <c r="I21" s="12">
        <v>14.7</v>
      </c>
      <c r="J21" s="12">
        <v>1.53</v>
      </c>
      <c r="K21" s="12"/>
      <c r="L21" s="12"/>
      <c r="M21" s="12" t="e">
        <f>#REF!+#REF!+#REF!+J21+G21+L21</f>
        <v>#REF!</v>
      </c>
      <c r="N21" s="12"/>
      <c r="O21" s="13">
        <f>C21+G21+J21</f>
        <v>11.509999999999998</v>
      </c>
      <c r="P21" s="4">
        <v>8.98</v>
      </c>
      <c r="Q21" s="5">
        <f t="shared" si="0"/>
        <v>128.17371937639194</v>
      </c>
    </row>
    <row r="22" spans="1:17" ht="33" customHeight="1">
      <c r="A22" s="10">
        <f t="shared" si="1"/>
        <v>10</v>
      </c>
      <c r="B22" s="15" t="s">
        <v>26</v>
      </c>
      <c r="C22" s="12">
        <v>8.53</v>
      </c>
      <c r="D22" s="16">
        <v>0.45</v>
      </c>
      <c r="E22" s="16">
        <v>0.75</v>
      </c>
      <c r="F22" s="16">
        <v>1.11</v>
      </c>
      <c r="G22" s="12">
        <v>1.45</v>
      </c>
      <c r="H22" s="12"/>
      <c r="I22" s="12"/>
      <c r="J22" s="12"/>
      <c r="K22" s="12">
        <v>18.35</v>
      </c>
      <c r="L22" s="12">
        <v>2.67</v>
      </c>
      <c r="M22" s="12" t="e">
        <f>#REF!+#REF!+#REF!+J22+G22+L22</f>
        <v>#REF!</v>
      </c>
      <c r="N22" s="12"/>
      <c r="O22" s="13">
        <f>C22+G22+L22</f>
        <v>12.649999999999999</v>
      </c>
      <c r="P22" s="4">
        <v>10.06</v>
      </c>
      <c r="Q22" s="5">
        <f t="shared" si="0"/>
        <v>125.74552683896619</v>
      </c>
    </row>
    <row r="23" spans="1:17" ht="47.25" customHeight="1">
      <c r="A23" s="10">
        <v>11</v>
      </c>
      <c r="B23" s="15" t="s">
        <v>36</v>
      </c>
      <c r="C23" s="12">
        <v>8.22</v>
      </c>
      <c r="D23" s="16"/>
      <c r="E23" s="16"/>
      <c r="F23" s="16"/>
      <c r="G23" s="12">
        <v>1.45</v>
      </c>
      <c r="H23" s="12"/>
      <c r="I23" s="12"/>
      <c r="J23" s="12"/>
      <c r="K23" s="12"/>
      <c r="L23" s="12">
        <v>2.67</v>
      </c>
      <c r="M23" s="12"/>
      <c r="N23" s="12"/>
      <c r="O23" s="13">
        <f>C23+G23+L23</f>
        <v>12.34</v>
      </c>
      <c r="P23" s="4">
        <v>10.06</v>
      </c>
      <c r="Q23" s="5">
        <f t="shared" si="0"/>
        <v>122.66401590457257</v>
      </c>
    </row>
    <row r="24" spans="1:17" ht="33.75" customHeight="1">
      <c r="A24" s="10">
        <v>12</v>
      </c>
      <c r="B24" s="15" t="s">
        <v>13</v>
      </c>
      <c r="C24" s="12">
        <v>7.92</v>
      </c>
      <c r="D24" s="16">
        <v>0.45</v>
      </c>
      <c r="E24" s="16">
        <v>0.66</v>
      </c>
      <c r="F24" s="16">
        <v>1.11</v>
      </c>
      <c r="G24" s="12">
        <v>1.45</v>
      </c>
      <c r="H24" s="12"/>
      <c r="I24" s="12">
        <v>14.7</v>
      </c>
      <c r="J24" s="12">
        <v>1.53</v>
      </c>
      <c r="K24" s="12"/>
      <c r="L24" s="12"/>
      <c r="M24" s="12" t="e">
        <f>#REF!+#REF!+#REF!+J24+G24+L24</f>
        <v>#REF!</v>
      </c>
      <c r="N24" s="12"/>
      <c r="O24" s="13">
        <f>C24+G24+J24</f>
        <v>10.899999999999999</v>
      </c>
      <c r="P24" s="4">
        <v>8.64</v>
      </c>
      <c r="Q24" s="5">
        <f t="shared" si="0"/>
        <v>126.15740740740738</v>
      </c>
    </row>
    <row r="25" spans="1:17" ht="33" customHeight="1">
      <c r="A25" s="10">
        <f t="shared" si="1"/>
        <v>13</v>
      </c>
      <c r="B25" s="15" t="s">
        <v>14</v>
      </c>
      <c r="C25" s="12">
        <v>7.92</v>
      </c>
      <c r="D25" s="16">
        <v>0.45</v>
      </c>
      <c r="E25" s="16">
        <v>0.66</v>
      </c>
      <c r="F25" s="16">
        <v>1.11</v>
      </c>
      <c r="G25" s="12">
        <v>1.45</v>
      </c>
      <c r="H25" s="12"/>
      <c r="I25" s="12"/>
      <c r="J25" s="12"/>
      <c r="K25" s="12">
        <v>18.35</v>
      </c>
      <c r="L25" s="12">
        <v>2.67</v>
      </c>
      <c r="M25" s="12" t="e">
        <f>#REF!+#REF!+#REF!+J25+G25+L25</f>
        <v>#REF!</v>
      </c>
      <c r="N25" s="12"/>
      <c r="O25" s="13">
        <f>C25+G25+L25</f>
        <v>12.04</v>
      </c>
      <c r="P25" s="4">
        <v>9.72</v>
      </c>
      <c r="Q25" s="5">
        <f t="shared" si="0"/>
        <v>123.86831275720162</v>
      </c>
    </row>
    <row r="26" spans="1:17" ht="50.25" customHeight="1">
      <c r="A26" s="10">
        <f t="shared" si="1"/>
        <v>14</v>
      </c>
      <c r="B26" s="15" t="s">
        <v>24</v>
      </c>
      <c r="C26" s="12">
        <v>8.36</v>
      </c>
      <c r="D26" s="12">
        <v>0.46</v>
      </c>
      <c r="E26" s="12">
        <v>0.67</v>
      </c>
      <c r="F26" s="12">
        <v>1.11</v>
      </c>
      <c r="G26" s="12">
        <v>1.45</v>
      </c>
      <c r="H26" s="12"/>
      <c r="I26" s="12">
        <v>14.7</v>
      </c>
      <c r="J26" s="12">
        <v>1.53</v>
      </c>
      <c r="K26" s="12"/>
      <c r="L26" s="12"/>
      <c r="M26" s="12" t="e">
        <f>#REF!+#REF!+#REF!+J26+G26+L26</f>
        <v>#REF!</v>
      </c>
      <c r="N26" s="12"/>
      <c r="O26" s="13">
        <f>C26+G26+J26</f>
        <v>11.339999999999998</v>
      </c>
      <c r="P26" s="4">
        <v>8.82</v>
      </c>
      <c r="Q26" s="5">
        <f t="shared" si="0"/>
        <v>128.57142857142853</v>
      </c>
    </row>
    <row r="27" spans="1:17" ht="34.5" customHeight="1">
      <c r="A27" s="10">
        <v>15</v>
      </c>
      <c r="B27" s="15" t="s">
        <v>15</v>
      </c>
      <c r="C27" s="12">
        <v>8.08</v>
      </c>
      <c r="D27" s="12"/>
      <c r="E27" s="12"/>
      <c r="F27" s="12"/>
      <c r="G27" s="12">
        <v>1.45</v>
      </c>
      <c r="H27" s="12"/>
      <c r="I27" s="12"/>
      <c r="J27" s="12">
        <v>1.53</v>
      </c>
      <c r="K27" s="12"/>
      <c r="L27" s="12"/>
      <c r="M27" s="12" t="e">
        <f>#REF!+#REF!+#REF!+J27+G27+L27</f>
        <v>#REF!</v>
      </c>
      <c r="N27" s="12"/>
      <c r="O27" s="13">
        <f>C27+G27+J27</f>
        <v>11.059999999999999</v>
      </c>
      <c r="P27" s="4">
        <v>8.82</v>
      </c>
      <c r="Q27" s="5">
        <f t="shared" si="0"/>
        <v>125.39682539682538</v>
      </c>
    </row>
    <row r="28" spans="1:17" ht="33.75" customHeight="1">
      <c r="A28" s="10">
        <v>16</v>
      </c>
      <c r="B28" s="15" t="s">
        <v>16</v>
      </c>
      <c r="C28" s="12">
        <v>8.67</v>
      </c>
      <c r="D28" s="12">
        <v>0.46</v>
      </c>
      <c r="E28" s="12">
        <v>0.67</v>
      </c>
      <c r="F28" s="12">
        <v>1.11</v>
      </c>
      <c r="G28" s="12">
        <v>1.45</v>
      </c>
      <c r="H28" s="12"/>
      <c r="I28" s="12"/>
      <c r="J28" s="12"/>
      <c r="K28" s="12">
        <v>18.35</v>
      </c>
      <c r="L28" s="12">
        <v>2.67</v>
      </c>
      <c r="M28" s="12" t="e">
        <f>#REF!+#REF!+#REF!+J28+G28+L28</f>
        <v>#REF!</v>
      </c>
      <c r="N28" s="12"/>
      <c r="O28" s="13">
        <f>C28+G28+L28</f>
        <v>12.79</v>
      </c>
      <c r="P28" s="4">
        <v>9.91</v>
      </c>
      <c r="Q28" s="5">
        <f t="shared" si="0"/>
        <v>129.06155398587285</v>
      </c>
    </row>
    <row r="29" spans="1:17" ht="33.75" customHeight="1">
      <c r="A29" s="10">
        <v>17</v>
      </c>
      <c r="B29" s="15" t="s">
        <v>17</v>
      </c>
      <c r="C29" s="12">
        <v>8.1</v>
      </c>
      <c r="D29" s="12">
        <f>ROUND(0.465,2)</f>
        <v>0.47</v>
      </c>
      <c r="E29" s="12">
        <v>0.57</v>
      </c>
      <c r="F29" s="12">
        <v>1.11</v>
      </c>
      <c r="G29" s="12">
        <v>1.45</v>
      </c>
      <c r="H29" s="12"/>
      <c r="I29" s="12">
        <v>14.7</v>
      </c>
      <c r="J29" s="12">
        <v>1.53</v>
      </c>
      <c r="K29" s="12"/>
      <c r="L29" s="12"/>
      <c r="M29" s="12" t="e">
        <f>#REF!+#REF!+#REF!+J29+G29+L29</f>
        <v>#REF!</v>
      </c>
      <c r="N29" s="12"/>
      <c r="O29" s="13">
        <f>C29+G29+J29</f>
        <v>11.079999999999998</v>
      </c>
      <c r="P29" s="4">
        <v>8.52</v>
      </c>
      <c r="Q29" s="5">
        <f t="shared" si="0"/>
        <v>130.0469483568075</v>
      </c>
    </row>
    <row r="30" spans="1:17" ht="39" customHeight="1">
      <c r="A30" s="10">
        <f t="shared" si="1"/>
        <v>18</v>
      </c>
      <c r="B30" s="15" t="s">
        <v>18</v>
      </c>
      <c r="C30" s="12">
        <v>8.1</v>
      </c>
      <c r="D30" s="12">
        <v>0.47</v>
      </c>
      <c r="E30" s="12">
        <v>0.57</v>
      </c>
      <c r="F30" s="12">
        <v>1.11</v>
      </c>
      <c r="G30" s="12">
        <v>1.45</v>
      </c>
      <c r="H30" s="12"/>
      <c r="I30" s="12"/>
      <c r="J30" s="12"/>
      <c r="K30" s="12">
        <v>18.35</v>
      </c>
      <c r="L30" s="12">
        <v>2.67</v>
      </c>
      <c r="M30" s="12" t="e">
        <f>#REF!+#REF!+#REF!+J30+G30+L30</f>
        <v>#REF!</v>
      </c>
      <c r="N30" s="12"/>
      <c r="O30" s="13">
        <f>C30+G30+L30</f>
        <v>12.219999999999999</v>
      </c>
      <c r="P30" s="4">
        <v>9.6</v>
      </c>
      <c r="Q30" s="5">
        <f t="shared" si="0"/>
        <v>127.29166666666667</v>
      </c>
    </row>
    <row r="31" spans="1:17" ht="32.25" customHeight="1">
      <c r="A31" s="10">
        <f t="shared" si="1"/>
        <v>19</v>
      </c>
      <c r="B31" s="15" t="s">
        <v>19</v>
      </c>
      <c r="C31" s="12">
        <v>6.49</v>
      </c>
      <c r="D31" s="12">
        <v>0.46</v>
      </c>
      <c r="E31" s="12">
        <v>0.48</v>
      </c>
      <c r="F31" s="12">
        <v>1.11</v>
      </c>
      <c r="G31" s="12">
        <v>1.45</v>
      </c>
      <c r="H31" s="12"/>
      <c r="I31" s="12">
        <v>14.7</v>
      </c>
      <c r="J31" s="12">
        <v>1.53</v>
      </c>
      <c r="K31" s="12"/>
      <c r="L31" s="12"/>
      <c r="M31" s="12" t="e">
        <f>#REF!+#REF!+#REF!+J31+G31+L31</f>
        <v>#REF!</v>
      </c>
      <c r="N31" s="12"/>
      <c r="O31" s="13">
        <f>C31+G31+J31</f>
        <v>9.47</v>
      </c>
      <c r="P31" s="4">
        <v>8.13</v>
      </c>
      <c r="Q31" s="5">
        <f t="shared" si="0"/>
        <v>116.48216482164821</v>
      </c>
    </row>
    <row r="32" spans="1:17" ht="33" customHeight="1">
      <c r="A32" s="18">
        <f t="shared" si="1"/>
        <v>20</v>
      </c>
      <c r="B32" s="19" t="s">
        <v>20</v>
      </c>
      <c r="C32" s="20">
        <v>6.49</v>
      </c>
      <c r="D32" s="20">
        <v>0.46</v>
      </c>
      <c r="E32" s="20">
        <v>0.48</v>
      </c>
      <c r="F32" s="20">
        <v>1.11</v>
      </c>
      <c r="G32" s="20">
        <v>1.45</v>
      </c>
      <c r="H32" s="20"/>
      <c r="I32" s="20"/>
      <c r="J32" s="12"/>
      <c r="K32" s="20">
        <v>18.35</v>
      </c>
      <c r="L32" s="20">
        <v>2.67</v>
      </c>
      <c r="M32" s="20" t="e">
        <f>#REF!+#REF!+#REF!+J32+G32+L32</f>
        <v>#REF!</v>
      </c>
      <c r="N32" s="20"/>
      <c r="O32" s="21">
        <f>C32+G32+L32</f>
        <v>10.61</v>
      </c>
      <c r="P32" s="4">
        <v>9.21</v>
      </c>
      <c r="Q32" s="5">
        <f t="shared" si="0"/>
        <v>115.20086862106405</v>
      </c>
    </row>
    <row r="33" spans="1:17" ht="48" customHeight="1">
      <c r="A33" s="25">
        <v>21</v>
      </c>
      <c r="B33" s="22" t="s">
        <v>27</v>
      </c>
      <c r="C33" s="25">
        <v>7.51</v>
      </c>
      <c r="D33" s="25"/>
      <c r="E33" s="25"/>
      <c r="F33" s="25"/>
      <c r="G33" s="25">
        <v>1.45</v>
      </c>
      <c r="H33" s="25"/>
      <c r="I33" s="25"/>
      <c r="J33" s="25"/>
      <c r="K33" s="25"/>
      <c r="L33" s="25">
        <v>2.79</v>
      </c>
      <c r="M33" s="25"/>
      <c r="N33" s="25"/>
      <c r="O33" s="13">
        <f>C33+G33+L33</f>
        <v>11.75</v>
      </c>
      <c r="P33" s="8">
        <v>9.98</v>
      </c>
      <c r="Q33" s="9">
        <f t="shared" si="0"/>
        <v>117.73547094188376</v>
      </c>
    </row>
    <row r="34" spans="1:17" ht="15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9"/>
      <c r="P34" s="6">
        <f>SUM(P13:P32)/20</f>
        <v>9.3265</v>
      </c>
      <c r="Q34" s="7">
        <f>O34/P34*100</f>
        <v>0</v>
      </c>
    </row>
    <row r="35" spans="1:15" ht="77.25" customHeight="1">
      <c r="A35" s="23"/>
      <c r="B35" s="38" t="s">
        <v>37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35.25" customHeight="1">
      <c r="A36" s="24"/>
      <c r="B36" s="31" t="s">
        <v>30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</sheetData>
  <mergeCells count="14">
    <mergeCell ref="A6:O6"/>
    <mergeCell ref="A9:A12"/>
    <mergeCell ref="B35:O35"/>
    <mergeCell ref="C9:O9"/>
    <mergeCell ref="G4:O4"/>
    <mergeCell ref="B36:O36"/>
    <mergeCell ref="M10:M11"/>
    <mergeCell ref="O10:O12"/>
    <mergeCell ref="D10:F10"/>
    <mergeCell ref="B9:B12"/>
    <mergeCell ref="G10:G12"/>
    <mergeCell ref="C10:C12"/>
    <mergeCell ref="I10:J12"/>
    <mergeCell ref="K10:L12"/>
  </mergeCells>
  <printOptions/>
  <pageMargins left="0.75" right="0.75" top="1" bottom="1" header="0.5" footer="0.5"/>
  <pageSetup fitToHeight="3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2010-11-24T08:14:20Z</cp:lastPrinted>
  <dcterms:created xsi:type="dcterms:W3CDTF">1996-10-08T23:32:33Z</dcterms:created>
  <dcterms:modified xsi:type="dcterms:W3CDTF">2010-11-29T14:00:36Z</dcterms:modified>
  <cp:category/>
  <cp:version/>
  <cp:contentType/>
  <cp:contentStatus/>
</cp:coreProperties>
</file>